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<sst xmlns="http://schemas.openxmlformats.org/spreadsheetml/2006/main" count="52" uniqueCount="30">
  <si>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показатели</t>
  </si>
  <si>
    <t>поселения</t>
  </si>
  <si>
    <t>новоселка</t>
  </si>
  <si>
    <t>осановец</t>
  </si>
  <si>
    <t>шекшово</t>
  </si>
  <si>
    <t>петровский</t>
  </si>
  <si>
    <t>город</t>
  </si>
  <si>
    <t>итого:</t>
  </si>
  <si>
    <t>Общий объем доходов, руб.</t>
  </si>
  <si>
    <t>Общий объем расходов,руб.</t>
  </si>
  <si>
    <t>Дефицит
 (-), профицит (+) руб.</t>
  </si>
  <si>
    <t>консолидированный бюджет</t>
  </si>
  <si>
    <t>муниципальный район</t>
  </si>
  <si>
    <t>муниципальный бюджет</t>
  </si>
  <si>
    <t>суммы к исключе-нию</t>
  </si>
  <si>
    <t>итого</t>
  </si>
  <si>
    <t>расходы:</t>
  </si>
  <si>
    <t xml:space="preserve">доходы:  </t>
  </si>
  <si>
    <t>2024 год</t>
  </si>
  <si>
    <t xml:space="preserve">межбюдж.трансф. передав. в поселен и из поселений </t>
  </si>
  <si>
    <t>м.р.</t>
  </si>
  <si>
    <t>п</t>
  </si>
  <si>
    <t>г.п.</t>
  </si>
  <si>
    <t>2025 год</t>
  </si>
  <si>
    <t>новос</t>
  </si>
  <si>
    <t>осан</t>
  </si>
  <si>
    <t>шек</t>
  </si>
  <si>
    <t>Основные характеристики проекта консолидированного бюджета Гаврилово-Посадского муниципального района на 2024 год и на плановый период 2025 и 2026 годов</t>
  </si>
  <si>
    <t>2023 год (в действующей редакции)</t>
  </si>
  <si>
    <t>2026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</si>
</sst>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vertical="top"/>
      <protection/>
    </xf>
    <xf numFmtId="2" fontId="4" fillId="0" borderId="10" xfId="0" applyNumberFormat="1" applyFont="1" applyFill="1" applyBorder="1" applyAlignment="1" applyProtection="1">
      <alignment vertical="top"/>
      <protection/>
    </xf>
    <xf numFmtId="2" fontId="45" fillId="0" borderId="0" xfId="53" applyNumberFormat="1" applyFont="1" applyAlignment="1">
      <alignment vertical="top"/>
      <protection/>
    </xf>
    <xf numFmtId="2" fontId="45" fillId="0" borderId="10" xfId="53" applyNumberFormat="1" applyFont="1" applyBorder="1" applyAlignment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2.28125" style="1" customWidth="1"/>
    <col min="2" max="2" width="14.28125" style="1" customWidth="1"/>
    <col min="3" max="3" width="12.8515625" style="1" customWidth="1"/>
    <col min="4" max="4" width="13.00390625" style="1" customWidth="1"/>
    <col min="5" max="5" width="14.57421875" style="1" customWidth="1"/>
    <col min="6" max="6" width="16.140625" style="1" customWidth="1"/>
    <col min="7" max="7" width="12.7109375" style="1" customWidth="1"/>
    <col min="8" max="8" width="14.28125" style="1" customWidth="1"/>
    <col min="9" max="9" width="13.8515625" style="1" customWidth="1"/>
    <col min="10" max="10" width="15.8515625" style="1" customWidth="1"/>
    <col min="11" max="11" width="11.7109375" style="1" customWidth="1"/>
    <col min="12" max="12" width="12.28125" style="1" customWidth="1"/>
    <col min="13" max="13" width="16.8515625" style="1" customWidth="1"/>
    <col min="14" max="14" width="16.00390625" style="1" customWidth="1"/>
    <col min="15" max="15" width="11.140625" style="1" customWidth="1"/>
    <col min="16" max="16" width="12.57421875" style="1" bestFit="1" customWidth="1"/>
    <col min="17" max="17" width="12.00390625" style="1" customWidth="1"/>
    <col min="18" max="16384" width="9.140625" style="1" customWidth="1"/>
  </cols>
  <sheetData>
    <row r="1" spans="1:17" ht="45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9" ht="11.25">
      <c r="A2" s="18"/>
      <c r="B2" s="18"/>
      <c r="C2" s="18"/>
      <c r="D2" s="18"/>
      <c r="E2" s="18"/>
      <c r="F2" s="18"/>
      <c r="G2" s="18"/>
      <c r="H2" s="18"/>
      <c r="I2" s="18"/>
    </row>
    <row r="4" spans="1:17" ht="32.25" customHeight="1">
      <c r="A4" s="19" t="s">
        <v>0</v>
      </c>
      <c r="B4" s="21" t="s">
        <v>28</v>
      </c>
      <c r="C4" s="22"/>
      <c r="D4" s="22"/>
      <c r="E4" s="23"/>
      <c r="F4" s="15" t="s">
        <v>18</v>
      </c>
      <c r="G4" s="16"/>
      <c r="H4" s="16"/>
      <c r="I4" s="17"/>
      <c r="J4" s="15" t="s">
        <v>23</v>
      </c>
      <c r="K4" s="16"/>
      <c r="L4" s="16"/>
      <c r="M4" s="17"/>
      <c r="N4" s="15" t="s">
        <v>29</v>
      </c>
      <c r="O4" s="16"/>
      <c r="P4" s="16"/>
      <c r="Q4" s="17"/>
    </row>
    <row r="5" spans="1:17" ht="41.25" customHeight="1">
      <c r="A5" s="20"/>
      <c r="B5" s="3" t="s">
        <v>11</v>
      </c>
      <c r="C5" s="3" t="s">
        <v>14</v>
      </c>
      <c r="D5" s="3" t="s">
        <v>12</v>
      </c>
      <c r="E5" s="3" t="s">
        <v>1</v>
      </c>
      <c r="F5" s="3" t="s">
        <v>11</v>
      </c>
      <c r="G5" s="3" t="s">
        <v>14</v>
      </c>
      <c r="H5" s="3" t="s">
        <v>13</v>
      </c>
      <c r="I5" s="3" t="s">
        <v>1</v>
      </c>
      <c r="J5" s="3" t="s">
        <v>11</v>
      </c>
      <c r="K5" s="3" t="s">
        <v>14</v>
      </c>
      <c r="L5" s="3" t="s">
        <v>12</v>
      </c>
      <c r="M5" s="3" t="s">
        <v>1</v>
      </c>
      <c r="N5" s="3" t="s">
        <v>11</v>
      </c>
      <c r="O5" s="3" t="s">
        <v>14</v>
      </c>
      <c r="P5" s="3" t="s">
        <v>12</v>
      </c>
      <c r="Q5" s="3" t="s">
        <v>1</v>
      </c>
    </row>
    <row r="6" spans="1:17" ht="64.5" customHeight="1">
      <c r="A6" s="3" t="s">
        <v>8</v>
      </c>
      <c r="B6" s="4">
        <f>D6+E6-C6</f>
        <v>656325532.6700001</v>
      </c>
      <c r="C6" s="5">
        <v>27031787.65</v>
      </c>
      <c r="D6" s="5">
        <v>394971888.22</v>
      </c>
      <c r="E6" s="9">
        <v>288385432.1</v>
      </c>
      <c r="F6" s="4">
        <f>H6+I6-G6</f>
        <v>469338037.78000003</v>
      </c>
      <c r="G6" s="6">
        <f>B27</f>
        <v>23112680.2</v>
      </c>
      <c r="H6" s="5">
        <v>359772123.51</v>
      </c>
      <c r="I6" s="5">
        <f>I29</f>
        <v>132678594.47</v>
      </c>
      <c r="J6" s="7">
        <f>L6+M6-K6</f>
        <v>407955139.66</v>
      </c>
      <c r="K6" s="6">
        <f>C27</f>
        <v>2410073</v>
      </c>
      <c r="L6" s="6">
        <v>312090577.48</v>
      </c>
      <c r="M6" s="6">
        <f>M29</f>
        <v>98274635.18</v>
      </c>
      <c r="N6" s="7">
        <f>P6+Q6-O6</f>
        <v>389478065.47</v>
      </c>
      <c r="O6" s="6">
        <f>D27</f>
        <v>2410073</v>
      </c>
      <c r="P6" s="6">
        <v>296247812.32</v>
      </c>
      <c r="Q6" s="6">
        <f>Q29</f>
        <v>95640326.15</v>
      </c>
    </row>
    <row r="7" spans="1:17" ht="63" customHeight="1">
      <c r="A7" s="3" t="s">
        <v>9</v>
      </c>
      <c r="B7" s="4">
        <f>D7+E7-C7</f>
        <v>685633384.5600001</v>
      </c>
      <c r="C7" s="5">
        <v>27031787.65</v>
      </c>
      <c r="D7" s="5">
        <v>411318354.42</v>
      </c>
      <c r="E7" s="8">
        <v>301346817.79</v>
      </c>
      <c r="F7" s="4">
        <f>H7+I7-G7</f>
        <v>467938037.78000003</v>
      </c>
      <c r="G7" s="6">
        <f>B27</f>
        <v>23112680.2</v>
      </c>
      <c r="H7" s="5">
        <v>358372123.51</v>
      </c>
      <c r="I7" s="5">
        <f>I17</f>
        <v>132678594.47</v>
      </c>
      <c r="J7" s="7">
        <f>L7+M7-K7</f>
        <v>406555139.66</v>
      </c>
      <c r="K7" s="6">
        <f>C27</f>
        <v>2410073</v>
      </c>
      <c r="L7" s="6">
        <v>310690577.48</v>
      </c>
      <c r="M7" s="6">
        <f>M17</f>
        <v>98274635.18</v>
      </c>
      <c r="N7" s="7">
        <f>P7+Q7-O7</f>
        <v>388078065.47</v>
      </c>
      <c r="O7" s="6">
        <f>D27</f>
        <v>2410073</v>
      </c>
      <c r="P7" s="6">
        <v>294847812.32</v>
      </c>
      <c r="Q7" s="6">
        <f>Q17</f>
        <v>95640326.15</v>
      </c>
    </row>
    <row r="8" spans="1:17" ht="61.5" customHeight="1">
      <c r="A8" s="3" t="s">
        <v>10</v>
      </c>
      <c r="B8" s="4">
        <f>D8+E8</f>
        <v>-29307851.889999986</v>
      </c>
      <c r="C8" s="4"/>
      <c r="D8" s="5">
        <f>D6-D7</f>
        <v>-16346466.199999988</v>
      </c>
      <c r="E8" s="5">
        <f>E6-E7</f>
        <v>-12961385.689999998</v>
      </c>
      <c r="F8" s="4">
        <f aca="true" t="shared" si="0" ref="F8:Q8">F6-F7</f>
        <v>1400000</v>
      </c>
      <c r="G8" s="5">
        <f t="shared" si="0"/>
        <v>0</v>
      </c>
      <c r="H8" s="5">
        <f t="shared" si="0"/>
        <v>1400000</v>
      </c>
      <c r="I8" s="5">
        <f t="shared" si="0"/>
        <v>0</v>
      </c>
      <c r="J8" s="7">
        <f t="shared" si="0"/>
        <v>1400000</v>
      </c>
      <c r="K8" s="6">
        <f t="shared" si="0"/>
        <v>0</v>
      </c>
      <c r="L8" s="6">
        <f t="shared" si="0"/>
        <v>1400000</v>
      </c>
      <c r="M8" s="6">
        <f t="shared" si="0"/>
        <v>0</v>
      </c>
      <c r="N8" s="7">
        <f t="shared" si="0"/>
        <v>1400000</v>
      </c>
      <c r="O8" s="6">
        <f t="shared" si="0"/>
        <v>0</v>
      </c>
      <c r="P8" s="6">
        <f t="shared" si="0"/>
        <v>1400000</v>
      </c>
      <c r="Q8" s="6">
        <f t="shared" si="0"/>
        <v>0</v>
      </c>
    </row>
    <row r="9" ht="11.25" hidden="1"/>
    <row r="10" ht="11.25" hidden="1">
      <c r="A10" s="12" t="s">
        <v>16</v>
      </c>
    </row>
    <row r="11" ht="11.25" hidden="1">
      <c r="A11" s="1" t="s">
        <v>1</v>
      </c>
    </row>
    <row r="12" spans="1:17" ht="11.25" hidden="1">
      <c r="A12" s="1" t="s">
        <v>2</v>
      </c>
      <c r="H12" s="1" t="s">
        <v>2</v>
      </c>
      <c r="I12" s="2">
        <v>17409136.54</v>
      </c>
      <c r="M12" s="1">
        <v>6687800</v>
      </c>
      <c r="Q12" s="1">
        <v>6361100</v>
      </c>
    </row>
    <row r="13" spans="1:17" ht="11.25" hidden="1">
      <c r="A13" s="1" t="s">
        <v>3</v>
      </c>
      <c r="H13" s="1" t="s">
        <v>3</v>
      </c>
      <c r="I13" s="2">
        <v>12769257.28</v>
      </c>
      <c r="M13" s="1">
        <v>6834500</v>
      </c>
      <c r="Q13" s="1">
        <v>6204700</v>
      </c>
    </row>
    <row r="14" spans="1:17" ht="11.25" hidden="1">
      <c r="A14" s="1" t="s">
        <v>4</v>
      </c>
      <c r="H14" s="1" t="s">
        <v>4</v>
      </c>
      <c r="I14" s="2">
        <v>14653992.09</v>
      </c>
      <c r="M14" s="1">
        <v>7864900</v>
      </c>
      <c r="Q14" s="1">
        <v>7598550</v>
      </c>
    </row>
    <row r="15" spans="1:17" ht="11.25" hidden="1">
      <c r="A15" s="1" t="s">
        <v>5</v>
      </c>
      <c r="H15" s="1" t="s">
        <v>5</v>
      </c>
      <c r="I15" s="2">
        <v>29599202.64</v>
      </c>
      <c r="M15" s="1">
        <v>27805700.64</v>
      </c>
      <c r="Q15" s="1">
        <v>26639047.53</v>
      </c>
    </row>
    <row r="16" spans="1:17" ht="11.25" hidden="1">
      <c r="A16" s="1" t="s">
        <v>6</v>
      </c>
      <c r="H16" s="1" t="s">
        <v>6</v>
      </c>
      <c r="I16" s="2">
        <v>58247005.92</v>
      </c>
      <c r="M16" s="1">
        <v>49081734.54</v>
      </c>
      <c r="Q16" s="1">
        <v>48836928.62</v>
      </c>
    </row>
    <row r="17" spans="1:17" s="10" customFormat="1" ht="11.25" hidden="1">
      <c r="A17" s="10" t="s">
        <v>7</v>
      </c>
      <c r="I17" s="11">
        <f>I12+I13+I14+I15+I16</f>
        <v>132678594.47</v>
      </c>
      <c r="M17" s="10">
        <f>M12+M13+M14+M15+M16</f>
        <v>98274635.18</v>
      </c>
      <c r="Q17" s="10">
        <f>Q12+Q13+Q14+Q15+Q16</f>
        <v>95640326.15</v>
      </c>
    </row>
    <row r="18" s="10" customFormat="1" ht="11.25" hidden="1">
      <c r="I18" s="11"/>
    </row>
    <row r="19" spans="1:9" s="10" customFormat="1" ht="11.25" hidden="1">
      <c r="A19" s="13" t="s">
        <v>19</v>
      </c>
      <c r="I19" s="11"/>
    </row>
    <row r="20" spans="2:4" ht="11.25" hidden="1">
      <c r="B20" s="1">
        <v>2024</v>
      </c>
      <c r="C20" s="1">
        <v>2025</v>
      </c>
      <c r="D20" s="1">
        <v>2026</v>
      </c>
    </row>
    <row r="21" spans="1:5" ht="11.25" hidden="1">
      <c r="A21" s="1" t="s">
        <v>20</v>
      </c>
      <c r="B21" s="2">
        <v>16700105.2</v>
      </c>
      <c r="C21" s="2"/>
      <c r="D21" s="2"/>
      <c r="E21" s="2"/>
    </row>
    <row r="22" spans="1:5" ht="6.75" customHeight="1" hidden="1">
      <c r="A22" s="1" t="s">
        <v>22</v>
      </c>
      <c r="B22" s="2">
        <v>5498207</v>
      </c>
      <c r="C22" s="2">
        <v>2410073</v>
      </c>
      <c r="D22" s="2">
        <v>2410073</v>
      </c>
      <c r="E22" s="2">
        <f>B22+B23+B24+B25+B26</f>
        <v>6412575</v>
      </c>
    </row>
    <row r="23" spans="1:5" ht="11.25" hidden="1">
      <c r="A23" s="1" t="s">
        <v>25</v>
      </c>
      <c r="B23" s="2">
        <v>98637</v>
      </c>
      <c r="C23" s="2"/>
      <c r="D23" s="2"/>
      <c r="E23" s="2"/>
    </row>
    <row r="24" spans="1:5" ht="11.25" hidden="1">
      <c r="A24" s="1" t="s">
        <v>26</v>
      </c>
      <c r="B24" s="2">
        <v>121884</v>
      </c>
      <c r="C24" s="2"/>
      <c r="D24" s="2"/>
      <c r="E24" s="2"/>
    </row>
    <row r="25" spans="1:5" ht="11.25" hidden="1">
      <c r="A25" s="1" t="s">
        <v>24</v>
      </c>
      <c r="B25" s="2">
        <v>96834</v>
      </c>
      <c r="C25" s="2"/>
      <c r="D25" s="2"/>
      <c r="E25" s="2"/>
    </row>
    <row r="26" spans="1:5" ht="11.25" hidden="1">
      <c r="A26" s="1" t="s">
        <v>21</v>
      </c>
      <c r="B26" s="2">
        <v>597013</v>
      </c>
      <c r="C26" s="2"/>
      <c r="D26" s="2"/>
      <c r="E26" s="2"/>
    </row>
    <row r="27" spans="2:5" ht="11.25" hidden="1">
      <c r="B27" s="11">
        <f>B21+B22+B23+B24+B25+B26</f>
        <v>23112680.2</v>
      </c>
      <c r="C27" s="11">
        <f>C21+C22+C26</f>
        <v>2410073</v>
      </c>
      <c r="D27" s="11">
        <f>D21+D22+D26</f>
        <v>2410073</v>
      </c>
      <c r="E27" s="2"/>
    </row>
    <row r="28" ht="11.25" hidden="1">
      <c r="B28" s="2">
        <f>B22+B23+B24+B25+B26</f>
        <v>6412575</v>
      </c>
    </row>
    <row r="29" spans="1:17" s="10" customFormat="1" ht="11.25" hidden="1">
      <c r="A29" s="10" t="s">
        <v>15</v>
      </c>
      <c r="I29" s="11">
        <f>I31+I32+I33+I34+I35+I36</f>
        <v>132678594.47</v>
      </c>
      <c r="M29" s="10">
        <f>M31+M32+M33+M34+M35+M36</f>
        <v>98274635.18</v>
      </c>
      <c r="Q29" s="10">
        <f>Q31+Q32+Q33+Q34+Q35+Q36</f>
        <v>95640326.15</v>
      </c>
    </row>
    <row r="30" s="10" customFormat="1" ht="9.75" customHeight="1" hidden="1">
      <c r="I30" s="11"/>
    </row>
    <row r="31" spans="1:17" ht="11.25" hidden="1">
      <c r="A31" s="12" t="s">
        <v>17</v>
      </c>
      <c r="H31" s="1" t="s">
        <v>2</v>
      </c>
      <c r="I31" s="1">
        <v>17409136.54</v>
      </c>
      <c r="M31" s="1">
        <v>6687800</v>
      </c>
      <c r="Q31" s="1">
        <v>6361100</v>
      </c>
    </row>
    <row r="32" spans="8:17" ht="11.25" hidden="1">
      <c r="H32" s="1" t="s">
        <v>3</v>
      </c>
      <c r="I32" s="2">
        <v>12769257.28</v>
      </c>
      <c r="M32" s="1">
        <v>6834500</v>
      </c>
      <c r="Q32" s="1">
        <v>6204700</v>
      </c>
    </row>
    <row r="33" spans="8:17" ht="11.25" hidden="1">
      <c r="H33" s="1" t="s">
        <v>4</v>
      </c>
      <c r="I33" s="2">
        <v>14653992.09</v>
      </c>
      <c r="M33" s="1">
        <v>7864900</v>
      </c>
      <c r="Q33" s="1">
        <v>7598550</v>
      </c>
    </row>
    <row r="34" spans="8:17" ht="4.5" customHeight="1" hidden="1">
      <c r="H34" s="1" t="s">
        <v>5</v>
      </c>
      <c r="I34" s="2">
        <v>29599202.64</v>
      </c>
      <c r="M34" s="1">
        <v>27805700.64</v>
      </c>
      <c r="Q34" s="1">
        <v>26639047.53</v>
      </c>
    </row>
    <row r="35" spans="8:17" ht="11.25" hidden="1">
      <c r="H35" s="1" t="s">
        <v>6</v>
      </c>
      <c r="I35" s="2">
        <v>58247005.92</v>
      </c>
      <c r="M35" s="1">
        <v>49081734.54</v>
      </c>
      <c r="Q35" s="1">
        <v>48836928.62</v>
      </c>
    </row>
    <row r="36" ht="11.25" hidden="1">
      <c r="I36" s="2"/>
    </row>
  </sheetData>
  <sheetProtection/>
  <mergeCells count="7">
    <mergeCell ref="A1:Q1"/>
    <mergeCell ref="N4:Q4"/>
    <mergeCell ref="A2:I2"/>
    <mergeCell ref="A4:A5"/>
    <mergeCell ref="B4:E4"/>
    <mergeCell ref="F4:I4"/>
    <mergeCell ref="J4:M4"/>
  </mergeCells>
  <printOptions/>
  <pageMargins left="0.15748031496062992" right="0" top="0.984251968503937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Балко Г.В.</dc:creator>
  <cp:keywords/>
  <dc:description/>
  <cp:lastModifiedBy>Петрухина МА</cp:lastModifiedBy>
  <cp:lastPrinted>2023-11-08T12:59:16Z</cp:lastPrinted>
  <dcterms:created xsi:type="dcterms:W3CDTF">2009-11-03T07:47:02Z</dcterms:created>
  <dcterms:modified xsi:type="dcterms:W3CDTF">2023-11-14T07:23:59Z</dcterms:modified>
  <cp:category/>
  <cp:version/>
  <cp:contentType/>
  <cp:contentStatus/>
</cp:coreProperties>
</file>